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\"/>
    </mc:Choice>
  </mc:AlternateContent>
  <bookViews>
    <workbookView xWindow="0" yWindow="0" windowWidth="20490" windowHeight="775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95" i="1" l="1"/>
  <c r="L194" i="1"/>
  <c r="L184" i="1"/>
  <c r="L176" i="1"/>
  <c r="L175" i="1"/>
  <c r="L165" i="1"/>
  <c r="L157" i="1"/>
  <c r="L156" i="1"/>
  <c r="L146" i="1"/>
  <c r="L138" i="1"/>
  <c r="L137" i="1"/>
  <c r="L127" i="1"/>
  <c r="L119" i="1"/>
  <c r="L118" i="1"/>
  <c r="L108" i="1"/>
  <c r="L100" i="1"/>
  <c r="L99" i="1"/>
  <c r="L89" i="1"/>
  <c r="L81" i="1"/>
  <c r="L80" i="1"/>
  <c r="L70" i="1"/>
  <c r="L62" i="1"/>
  <c r="L61" i="1"/>
  <c r="L51" i="1"/>
  <c r="L43" i="1"/>
  <c r="L196" i="1" s="1"/>
  <c r="L42" i="1"/>
  <c r="L32" i="1"/>
  <c r="L24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J195" i="1" s="1"/>
  <c r="I184" i="1"/>
  <c r="I195" i="1" s="1"/>
  <c r="H184" i="1"/>
  <c r="H195" i="1" s="1"/>
  <c r="G184" i="1"/>
  <c r="G195" i="1" s="1"/>
  <c r="F184" i="1"/>
  <c r="B176" i="1"/>
  <c r="A176" i="1"/>
  <c r="J175" i="1"/>
  <c r="I175" i="1"/>
  <c r="H175" i="1"/>
  <c r="G175" i="1"/>
  <c r="F175" i="1"/>
  <c r="B166" i="1"/>
  <c r="A166" i="1"/>
  <c r="J165" i="1"/>
  <c r="J176" i="1" s="1"/>
  <c r="I165" i="1"/>
  <c r="I176" i="1" s="1"/>
  <c r="H165" i="1"/>
  <c r="H176" i="1" s="1"/>
  <c r="G165" i="1"/>
  <c r="G176" i="1" s="1"/>
  <c r="F165" i="1"/>
  <c r="B157" i="1"/>
  <c r="A157" i="1"/>
  <c r="J156" i="1"/>
  <c r="I156" i="1"/>
  <c r="H156" i="1"/>
  <c r="G156" i="1"/>
  <c r="F156" i="1"/>
  <c r="B147" i="1"/>
  <c r="A147" i="1"/>
  <c r="J146" i="1"/>
  <c r="J157" i="1" s="1"/>
  <c r="I146" i="1"/>
  <c r="I157" i="1" s="1"/>
  <c r="H146" i="1"/>
  <c r="H157" i="1" s="1"/>
  <c r="G146" i="1"/>
  <c r="G157" i="1" s="1"/>
  <c r="F146" i="1"/>
  <c r="B138" i="1"/>
  <c r="A138" i="1"/>
  <c r="J137" i="1"/>
  <c r="I137" i="1"/>
  <c r="H137" i="1"/>
  <c r="G137" i="1"/>
  <c r="F137" i="1"/>
  <c r="B128" i="1"/>
  <c r="A128" i="1"/>
  <c r="J127" i="1"/>
  <c r="J138" i="1" s="1"/>
  <c r="I127" i="1"/>
  <c r="I138" i="1" s="1"/>
  <c r="H127" i="1"/>
  <c r="H138" i="1" s="1"/>
  <c r="G127" i="1"/>
  <c r="G138" i="1" s="1"/>
  <c r="F127" i="1"/>
  <c r="B119" i="1"/>
  <c r="A119" i="1"/>
  <c r="J118" i="1"/>
  <c r="I118" i="1"/>
  <c r="H118" i="1"/>
  <c r="G118" i="1"/>
  <c r="F118" i="1"/>
  <c r="B109" i="1"/>
  <c r="J108" i="1"/>
  <c r="J119" i="1" s="1"/>
  <c r="I108" i="1"/>
  <c r="I119" i="1" s="1"/>
  <c r="H108" i="1"/>
  <c r="H119" i="1" s="1"/>
  <c r="G108" i="1"/>
  <c r="G119" i="1" s="1"/>
  <c r="F108" i="1"/>
  <c r="B100" i="1"/>
  <c r="A100" i="1"/>
  <c r="J99" i="1"/>
  <c r="I99" i="1"/>
  <c r="H99" i="1"/>
  <c r="G99" i="1"/>
  <c r="F99" i="1"/>
  <c r="B90" i="1"/>
  <c r="A90" i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J80" i="1"/>
  <c r="I80" i="1"/>
  <c r="H80" i="1"/>
  <c r="G80" i="1"/>
  <c r="F80" i="1"/>
  <c r="B71" i="1"/>
  <c r="A71" i="1"/>
  <c r="J70" i="1"/>
  <c r="J81" i="1" s="1"/>
  <c r="I70" i="1"/>
  <c r="H70" i="1"/>
  <c r="G70" i="1"/>
  <c r="F70" i="1"/>
  <c r="F81" i="1" s="1"/>
  <c r="B62" i="1"/>
  <c r="A62" i="1"/>
  <c r="J61" i="1"/>
  <c r="I61" i="1"/>
  <c r="H61" i="1"/>
  <c r="G61" i="1"/>
  <c r="F61" i="1"/>
  <c r="B52" i="1"/>
  <c r="A52" i="1"/>
  <c r="J51" i="1"/>
  <c r="J62" i="1" s="1"/>
  <c r="I51" i="1"/>
  <c r="I62" i="1" s="1"/>
  <c r="H51" i="1"/>
  <c r="H62" i="1" s="1"/>
  <c r="G51" i="1"/>
  <c r="F51" i="1"/>
  <c r="F62" i="1" s="1"/>
  <c r="B43" i="1"/>
  <c r="A43" i="1"/>
  <c r="J42" i="1"/>
  <c r="I42" i="1"/>
  <c r="H42" i="1"/>
  <c r="G42" i="1"/>
  <c r="F42" i="1"/>
  <c r="B33" i="1"/>
  <c r="A33" i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H81" i="1" l="1"/>
  <c r="I81" i="1"/>
  <c r="G81" i="1"/>
  <c r="G62" i="1"/>
  <c r="F119" i="1"/>
  <c r="F138" i="1"/>
  <c r="F157" i="1"/>
  <c r="F176" i="1"/>
  <c r="F195" i="1"/>
  <c r="I24" i="1"/>
  <c r="I196" i="1" s="1"/>
  <c r="F24" i="1"/>
  <c r="J24" i="1"/>
  <c r="J196" i="1" s="1"/>
  <c r="H24" i="1"/>
  <c r="H196" i="1" s="1"/>
  <c r="G24" i="1"/>
  <c r="F196" i="1" l="1"/>
  <c r="G196" i="1"/>
</calcChain>
</file>

<file path=xl/sharedStrings.xml><?xml version="1.0" encoding="utf-8"?>
<sst xmlns="http://schemas.openxmlformats.org/spreadsheetml/2006/main" count="257" uniqueCount="73">
  <si>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</si>
  <si>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</si>
  <si>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</si>
  <si>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</si>
  <si>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</si>
  <si>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</si>
  <si>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</si>
  <si>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</si>
  <si>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</si>
  <si>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</si>
  <si>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</si>
  <si>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</si>
  <si>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</si>
  <si>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</si>
  <si>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</si>
  <si>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</si>
  <si>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</si>
  <si>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</si>
  <si>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</si>
  <si>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</si>
  <si>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</si>
  <si>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</si>
  <si>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</si>
  <si>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</si>
  <si>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</si>
  <si>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</si>
  <si>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</si>
  <si>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</si>
  <si>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</si>
  <si>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</si>
  <si>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</si>
  <si>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</si>
  <si>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</si>
  <si>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</si>
  <si>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</si>
  <si>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</si>
  <si>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</si>
  <si>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</si>
  <si>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</si>
  <si>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 xml:space="preserve">Каша гречневая рассыпчатая </t>
  </si>
  <si>
    <t>Хлеб пшеничный</t>
  </si>
  <si>
    <t>Котлеты рубленные из птицы с томатным соусом</t>
  </si>
  <si>
    <t>Чай с лимоном</t>
  </si>
  <si>
    <t>-</t>
  </si>
  <si>
    <t>Макаронные изделия отварные с сыром</t>
  </si>
  <si>
    <t>47/3</t>
  </si>
  <si>
    <t>Кофейный напиток (1 вариант)</t>
  </si>
  <si>
    <t>Масло сладко-сливочное  несоленое</t>
  </si>
  <si>
    <t>Сок</t>
  </si>
  <si>
    <t xml:space="preserve">Рагу из мяса кур </t>
  </si>
  <si>
    <t>Чай с сахаром</t>
  </si>
  <si>
    <t>Яблоки</t>
  </si>
  <si>
    <t>Плов из грудки</t>
  </si>
  <si>
    <t>Салат витаминый</t>
  </si>
  <si>
    <t>Сыр голландский брусковой</t>
  </si>
  <si>
    <t>Масло сладко-сливочное несоленое</t>
  </si>
  <si>
    <t>Каша рисовая молочная вязкая</t>
  </si>
  <si>
    <t xml:space="preserve">Масло сладко-сливочное несоленое </t>
  </si>
  <si>
    <t>Макаронные изделия отварные</t>
  </si>
  <si>
    <t xml:space="preserve">Каша рисовая рассыпчатая </t>
  </si>
  <si>
    <t>Фрикадельки из птицы со сметанно-томатным соусом</t>
  </si>
  <si>
    <t>Чай с лимоном и сахаром</t>
  </si>
  <si>
    <t xml:space="preserve">Хлеб пшеничный </t>
  </si>
  <si>
    <t>Салат из белокачанной капусты</t>
  </si>
  <si>
    <t xml:space="preserve">Макаронные изделия отварные </t>
  </si>
  <si>
    <t>46/3</t>
  </si>
  <si>
    <t>Мясо кур отварное в соусе</t>
  </si>
  <si>
    <t>Кофейный напиток с молоком</t>
  </si>
  <si>
    <t>32/1</t>
  </si>
  <si>
    <t>Картофельное пюре</t>
  </si>
  <si>
    <t>Арсланов К.Г.</t>
  </si>
  <si>
    <t>Директор школы</t>
  </si>
  <si>
    <t>МБОУ СОШ с. Тятер-Арасланово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</si>
</sst>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16" fontId="2" fillId="2" borderId="15" xfId="0" applyNumberFormat="1" applyFont="1" applyFill="1" applyBorder="1" applyAlignment="1" applyProtection="1">
      <alignment horizontal="center" vertical="top" wrapText="1"/>
      <protection locked="0"/>
    </xf>
    <xf numFmtId="16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6"/>
  <sheetViews>
    <sheetView tabSelected="1" workbookViewId="0">
      <pane xSplit="4" ySplit="5" topLeftCell="E9" activePane="bottomRight" state="frozen"/>
      <selection pane="topRight" activeCell="E1" sqref="E1"/>
      <selection pane="bottomLeft" activeCell="A6" sqref="A6"/>
      <selection pane="bottomRight" activeCell="F2" sqref="F2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6" t="s">
        <v>72</v>
      </c>
      <c r="D1" s="57"/>
      <c r="E1" s="57"/>
      <c r="F1" s="12" t="s">
        <v>16</v>
      </c>
      <c r="G1" s="2" t="s">
        <v>17</v>
      </c>
      <c r="H1" s="58" t="s">
        <v>71</v>
      </c>
      <c r="I1" s="58"/>
      <c r="J1" s="58"/>
      <c r="K1" s="58"/>
    </row>
    <row r="2" spans="1:12" ht="18" x14ac:dyDescent="0.2">
      <c r="A2" s="35" t="s">
        <v>6</v>
      </c>
      <c r="C2" s="2"/>
      <c r="G2" s="2" t="s">
        <v>18</v>
      </c>
      <c r="H2" s="58" t="s">
        <v>70</v>
      </c>
      <c r="I2" s="58"/>
      <c r="J2" s="58"/>
      <c r="K2" s="58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2025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3">
        <v>180</v>
      </c>
      <c r="G6" s="43">
        <v>10.32</v>
      </c>
      <c r="H6" s="43">
        <v>6.63</v>
      </c>
      <c r="I6" s="43">
        <v>54.02</v>
      </c>
      <c r="J6" s="43">
        <v>303</v>
      </c>
      <c r="K6" s="41">
        <v>183</v>
      </c>
      <c r="L6" s="40"/>
    </row>
    <row r="7" spans="1:12" ht="15" x14ac:dyDescent="0.25">
      <c r="A7" s="23"/>
      <c r="B7" s="15"/>
      <c r="C7" s="11"/>
      <c r="D7" s="6"/>
      <c r="E7" s="42" t="s">
        <v>41</v>
      </c>
      <c r="F7" s="43">
        <v>90</v>
      </c>
      <c r="G7" s="43">
        <v>7.96</v>
      </c>
      <c r="H7" s="43">
        <v>11.21</v>
      </c>
      <c r="I7" s="43">
        <v>11.25</v>
      </c>
      <c r="J7" s="43">
        <v>150.63</v>
      </c>
      <c r="K7" s="44">
        <v>136</v>
      </c>
      <c r="L7" s="43"/>
    </row>
    <row r="8" spans="1:12" ht="15" x14ac:dyDescent="0.25">
      <c r="A8" s="23"/>
      <c r="B8" s="15"/>
      <c r="C8" s="11"/>
      <c r="D8" s="7" t="s">
        <v>22</v>
      </c>
      <c r="E8" s="42" t="s">
        <v>42</v>
      </c>
      <c r="F8" s="43">
        <v>200</v>
      </c>
      <c r="G8" s="43">
        <v>0.25</v>
      </c>
      <c r="H8" s="43">
        <v>0.05</v>
      </c>
      <c r="I8" s="43">
        <v>9.5399999999999991</v>
      </c>
      <c r="J8" s="43">
        <v>38.479999999999997</v>
      </c>
      <c r="K8" s="44">
        <v>302</v>
      </c>
      <c r="L8" s="43"/>
    </row>
    <row r="9" spans="1:12" ht="15" x14ac:dyDescent="0.25">
      <c r="A9" s="23"/>
      <c r="B9" s="15"/>
      <c r="C9" s="11"/>
      <c r="D9" s="7" t="s">
        <v>23</v>
      </c>
      <c r="E9" s="42" t="s">
        <v>40</v>
      </c>
      <c r="F9" s="43">
        <v>30</v>
      </c>
      <c r="G9" s="43">
        <v>2</v>
      </c>
      <c r="H9" s="43">
        <v>0.2</v>
      </c>
      <c r="I9" s="43">
        <v>14</v>
      </c>
      <c r="J9" s="43">
        <v>67</v>
      </c>
      <c r="K9" s="44" t="s">
        <v>43</v>
      </c>
      <c r="L9" s="43"/>
    </row>
    <row r="10" spans="1:12" ht="15" x14ac:dyDescent="0.25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20.53</v>
      </c>
      <c r="H13" s="19">
        <f t="shared" si="0"/>
        <v>18.09</v>
      </c>
      <c r="I13" s="19">
        <f t="shared" si="0"/>
        <v>88.81</v>
      </c>
      <c r="J13" s="19">
        <f t="shared" si="0"/>
        <v>559.11</v>
      </c>
      <c r="K13" s="25"/>
      <c r="L13" s="19">
        <f t="shared" ref="L13" si="1">SUM(L6:L12)</f>
        <v>0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27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28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29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30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53" t="s">
        <v>4</v>
      </c>
      <c r="D24" s="54"/>
      <c r="E24" s="31"/>
      <c r="F24" s="32">
        <f>F13+F23</f>
        <v>500</v>
      </c>
      <c r="G24" s="32">
        <f t="shared" ref="G24:J24" si="4">G13+G23</f>
        <v>20.53</v>
      </c>
      <c r="H24" s="32">
        <f t="shared" si="4"/>
        <v>18.09</v>
      </c>
      <c r="I24" s="32">
        <f t="shared" si="4"/>
        <v>88.81</v>
      </c>
      <c r="J24" s="32">
        <f t="shared" si="4"/>
        <v>559.11</v>
      </c>
      <c r="K24" s="32"/>
      <c r="L24" s="32">
        <f t="shared" ref="L24" si="5">L13+L23</f>
        <v>0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44</v>
      </c>
      <c r="F25" s="40">
        <v>150</v>
      </c>
      <c r="G25" s="40">
        <v>6.7</v>
      </c>
      <c r="H25" s="40">
        <v>4.7</v>
      </c>
      <c r="I25" s="40">
        <v>27.8</v>
      </c>
      <c r="J25" s="40">
        <v>186</v>
      </c>
      <c r="K25" s="41" t="s">
        <v>45</v>
      </c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 t="s">
        <v>46</v>
      </c>
      <c r="F27" s="43">
        <v>200</v>
      </c>
      <c r="G27" s="43">
        <v>3</v>
      </c>
      <c r="H27" s="43">
        <v>2.8</v>
      </c>
      <c r="I27" s="43">
        <v>16.600000000000001</v>
      </c>
      <c r="J27" s="43">
        <v>101</v>
      </c>
      <c r="K27" s="44">
        <v>304</v>
      </c>
      <c r="L27" s="43"/>
    </row>
    <row r="28" spans="1:12" ht="15" x14ac:dyDescent="0.25">
      <c r="A28" s="14"/>
      <c r="B28" s="15"/>
      <c r="C28" s="11"/>
      <c r="D28" s="7" t="s">
        <v>23</v>
      </c>
      <c r="E28" s="42" t="s">
        <v>40</v>
      </c>
      <c r="F28" s="43">
        <v>30</v>
      </c>
      <c r="G28" s="43">
        <v>2</v>
      </c>
      <c r="H28" s="43">
        <v>0.2</v>
      </c>
      <c r="I28" s="43">
        <v>14</v>
      </c>
      <c r="J28" s="43">
        <v>67</v>
      </c>
      <c r="K28" s="44"/>
      <c r="L28" s="43"/>
    </row>
    <row r="29" spans="1:12" ht="15" x14ac:dyDescent="0.25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 t="s">
        <v>47</v>
      </c>
      <c r="F30" s="43">
        <v>10</v>
      </c>
      <c r="G30" s="43">
        <v>0.1</v>
      </c>
      <c r="H30" s="43">
        <v>8.3000000000000007</v>
      </c>
      <c r="I30" s="43">
        <v>0.1</v>
      </c>
      <c r="J30" s="43">
        <v>75</v>
      </c>
      <c r="K30" s="44" t="s">
        <v>43</v>
      </c>
      <c r="L30" s="43"/>
    </row>
    <row r="31" spans="1:12" ht="15" x14ac:dyDescent="0.25">
      <c r="A31" s="14"/>
      <c r="B31" s="15"/>
      <c r="C31" s="11"/>
      <c r="D31" s="6"/>
      <c r="E31" s="42" t="s">
        <v>48</v>
      </c>
      <c r="F31" s="43">
        <v>200</v>
      </c>
      <c r="G31" s="43">
        <v>1</v>
      </c>
      <c r="H31" s="43">
        <v>0.2</v>
      </c>
      <c r="I31" s="43">
        <v>20.2</v>
      </c>
      <c r="J31" s="43">
        <v>86</v>
      </c>
      <c r="K31" s="44" t="s">
        <v>43</v>
      </c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590</v>
      </c>
      <c r="G32" s="19">
        <f t="shared" ref="G32" si="6">SUM(G25:G31)</f>
        <v>12.799999999999999</v>
      </c>
      <c r="H32" s="19">
        <f t="shared" ref="H32" si="7">SUM(H25:H31)</f>
        <v>16.2</v>
      </c>
      <c r="I32" s="19">
        <f t="shared" ref="I32" si="8">SUM(I25:I31)</f>
        <v>78.7</v>
      </c>
      <c r="J32" s="19">
        <f t="shared" ref="J32:L32" si="9">SUM(J25:J31)</f>
        <v>515</v>
      </c>
      <c r="K32" s="25"/>
      <c r="L32" s="19">
        <f t="shared" si="9"/>
        <v>0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27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28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31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32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3" t="s">
        <v>4</v>
      </c>
      <c r="D43" s="54"/>
      <c r="E43" s="31"/>
      <c r="F43" s="32">
        <f>F32+F42</f>
        <v>590</v>
      </c>
      <c r="G43" s="32">
        <f t="shared" ref="G43" si="14">G32+G42</f>
        <v>12.799999999999999</v>
      </c>
      <c r="H43" s="32">
        <f t="shared" ref="H43" si="15">H32+H42</f>
        <v>16.2</v>
      </c>
      <c r="I43" s="32">
        <f t="shared" ref="I43" si="16">I32+I42</f>
        <v>78.7</v>
      </c>
      <c r="J43" s="32">
        <f t="shared" ref="J43:L43" si="17">J32+J42</f>
        <v>515</v>
      </c>
      <c r="K43" s="32"/>
      <c r="L43" s="32">
        <f t="shared" si="17"/>
        <v>0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49</v>
      </c>
      <c r="F44" s="40">
        <v>200</v>
      </c>
      <c r="G44" s="40">
        <v>19.8</v>
      </c>
      <c r="H44" s="40">
        <v>21.8</v>
      </c>
      <c r="I44" s="40">
        <v>19.2</v>
      </c>
      <c r="J44" s="40">
        <v>358</v>
      </c>
      <c r="K44" s="51">
        <v>45903</v>
      </c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 t="s">
        <v>50</v>
      </c>
      <c r="F46" s="43">
        <v>200</v>
      </c>
      <c r="G46" s="43">
        <v>0.2</v>
      </c>
      <c r="H46" s="43">
        <v>0</v>
      </c>
      <c r="I46" s="43">
        <v>9.1</v>
      </c>
      <c r="J46" s="43">
        <v>36</v>
      </c>
      <c r="K46" s="44">
        <v>300</v>
      </c>
      <c r="L46" s="43"/>
    </row>
    <row r="47" spans="1:12" ht="15" x14ac:dyDescent="0.25">
      <c r="A47" s="23"/>
      <c r="B47" s="15"/>
      <c r="C47" s="11"/>
      <c r="D47" s="7" t="s">
        <v>23</v>
      </c>
      <c r="E47" s="42" t="s">
        <v>40</v>
      </c>
      <c r="F47" s="43">
        <v>30</v>
      </c>
      <c r="G47" s="43">
        <v>2</v>
      </c>
      <c r="H47" s="43">
        <v>0.2</v>
      </c>
      <c r="I47" s="43">
        <v>14</v>
      </c>
      <c r="J47" s="43">
        <v>67</v>
      </c>
      <c r="K47" s="44" t="s">
        <v>43</v>
      </c>
      <c r="L47" s="43"/>
    </row>
    <row r="48" spans="1:12" ht="15" x14ac:dyDescent="0.25">
      <c r="A48" s="23"/>
      <c r="B48" s="15"/>
      <c r="C48" s="11"/>
      <c r="D48" s="7" t="s">
        <v>24</v>
      </c>
      <c r="E48" s="42" t="s">
        <v>51</v>
      </c>
      <c r="F48" s="43">
        <v>100</v>
      </c>
      <c r="G48" s="43">
        <v>0.4</v>
      </c>
      <c r="H48" s="43">
        <v>0.4</v>
      </c>
      <c r="I48" s="43">
        <v>9.8000000000000007</v>
      </c>
      <c r="J48" s="43">
        <v>49</v>
      </c>
      <c r="K48" s="44" t="s">
        <v>43</v>
      </c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530</v>
      </c>
      <c r="G51" s="19">
        <f t="shared" ref="G51" si="18">SUM(G44:G50)</f>
        <v>22.4</v>
      </c>
      <c r="H51" s="19">
        <f t="shared" ref="H51" si="19">SUM(H44:H50)</f>
        <v>22.4</v>
      </c>
      <c r="I51" s="19">
        <f t="shared" ref="I51" si="20">SUM(I44:I50)</f>
        <v>52.099999999999994</v>
      </c>
      <c r="J51" s="19">
        <f t="shared" ref="J51:L51" si="21">SUM(J44:J50)</f>
        <v>510</v>
      </c>
      <c r="K51" s="25"/>
      <c r="L51" s="19">
        <f t="shared" si="21"/>
        <v>0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27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28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29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30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31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32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3" t="s">
        <v>4</v>
      </c>
      <c r="D62" s="54"/>
      <c r="E62" s="31"/>
      <c r="F62" s="32">
        <f>F51+F61</f>
        <v>530</v>
      </c>
      <c r="G62" s="32">
        <f t="shared" ref="G62" si="26">G51+G61</f>
        <v>22.4</v>
      </c>
      <c r="H62" s="32">
        <f t="shared" ref="H62" si="27">H51+H61</f>
        <v>22.4</v>
      </c>
      <c r="I62" s="32">
        <f t="shared" ref="I62" si="28">I51+I61</f>
        <v>52.099999999999994</v>
      </c>
      <c r="J62" s="32">
        <f t="shared" ref="J62:L62" si="29">J51+J61</f>
        <v>510</v>
      </c>
      <c r="K62" s="32"/>
      <c r="L62" s="32">
        <f t="shared" si="29"/>
        <v>0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52</v>
      </c>
      <c r="F63" s="40">
        <v>200</v>
      </c>
      <c r="G63" s="40">
        <v>18.2</v>
      </c>
      <c r="H63" s="40">
        <v>23.3</v>
      </c>
      <c r="I63" s="40">
        <v>25</v>
      </c>
      <c r="J63" s="40">
        <v>417</v>
      </c>
      <c r="K63" s="41">
        <v>138</v>
      </c>
      <c r="L63" s="40"/>
    </row>
    <row r="64" spans="1:12" ht="15" x14ac:dyDescent="0.25">
      <c r="A64" s="23"/>
      <c r="B64" s="15"/>
      <c r="C64" s="11"/>
      <c r="D64" s="6"/>
      <c r="E64" s="42" t="s">
        <v>53</v>
      </c>
      <c r="F64" s="43">
        <v>60</v>
      </c>
      <c r="G64" s="43">
        <v>1</v>
      </c>
      <c r="H64" s="43">
        <v>3</v>
      </c>
      <c r="I64" s="43">
        <v>7.1</v>
      </c>
      <c r="J64" s="43">
        <v>62</v>
      </c>
      <c r="K64" s="44">
        <v>21</v>
      </c>
      <c r="L64" s="43"/>
    </row>
    <row r="65" spans="1:12" ht="15" x14ac:dyDescent="0.25">
      <c r="A65" s="23"/>
      <c r="B65" s="15"/>
      <c r="C65" s="11"/>
      <c r="D65" s="7" t="s">
        <v>22</v>
      </c>
      <c r="E65" s="42" t="s">
        <v>50</v>
      </c>
      <c r="F65" s="43">
        <v>200</v>
      </c>
      <c r="G65" s="43">
        <v>0.2</v>
      </c>
      <c r="H65" s="43">
        <v>0</v>
      </c>
      <c r="I65" s="43">
        <v>9.1</v>
      </c>
      <c r="J65" s="43">
        <v>36</v>
      </c>
      <c r="K65" s="44">
        <v>300</v>
      </c>
      <c r="L65" s="43"/>
    </row>
    <row r="66" spans="1:12" ht="15" x14ac:dyDescent="0.25">
      <c r="A66" s="23"/>
      <c r="B66" s="15"/>
      <c r="C66" s="11"/>
      <c r="D66" s="7" t="s">
        <v>23</v>
      </c>
      <c r="E66" s="42" t="s">
        <v>40</v>
      </c>
      <c r="F66" s="43">
        <v>30</v>
      </c>
      <c r="G66" s="43">
        <v>2</v>
      </c>
      <c r="H66" s="43">
        <v>0.2</v>
      </c>
      <c r="I66" s="43">
        <v>14</v>
      </c>
      <c r="J66" s="43">
        <v>67</v>
      </c>
      <c r="K66" s="44" t="s">
        <v>43</v>
      </c>
      <c r="L66" s="43"/>
    </row>
    <row r="67" spans="1:12" ht="15" x14ac:dyDescent="0.25">
      <c r="A67" s="23"/>
      <c r="B67" s="15"/>
      <c r="C67" s="11"/>
      <c r="D67" s="7" t="s">
        <v>24</v>
      </c>
      <c r="E67" s="42"/>
      <c r="F67" s="43"/>
      <c r="G67" s="43"/>
      <c r="H67" s="43"/>
      <c r="I67" s="43"/>
      <c r="J67" s="43"/>
      <c r="K67" s="44"/>
      <c r="L67" s="43"/>
    </row>
    <row r="68" spans="1:12" ht="15" x14ac:dyDescent="0.25">
      <c r="A68" s="23"/>
      <c r="B68" s="15"/>
      <c r="C68" s="11"/>
      <c r="D68" s="6"/>
      <c r="E68" s="42" t="s">
        <v>54</v>
      </c>
      <c r="F68" s="43">
        <v>10</v>
      </c>
      <c r="G68" s="43">
        <v>2.6</v>
      </c>
      <c r="H68" s="43">
        <v>2.7</v>
      </c>
      <c r="I68" s="43">
        <v>0</v>
      </c>
      <c r="J68" s="43">
        <v>35</v>
      </c>
      <c r="K68" s="44" t="s">
        <v>43</v>
      </c>
      <c r="L68" s="43"/>
    </row>
    <row r="69" spans="1:12" ht="15" x14ac:dyDescent="0.25">
      <c r="A69" s="23"/>
      <c r="B69" s="15"/>
      <c r="C69" s="11"/>
      <c r="D69" s="6"/>
      <c r="E69" s="42" t="s">
        <v>55</v>
      </c>
      <c r="F69" s="43"/>
      <c r="G69" s="43"/>
      <c r="H69" s="43"/>
      <c r="I69" s="43"/>
      <c r="J69" s="43"/>
      <c r="K69" s="44" t="s">
        <v>43</v>
      </c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500</v>
      </c>
      <c r="G70" s="19">
        <f t="shared" ref="G70" si="30">SUM(G63:G69)</f>
        <v>24</v>
      </c>
      <c r="H70" s="19">
        <f t="shared" ref="H70" si="31">SUM(H63:H69)</f>
        <v>29.2</v>
      </c>
      <c r="I70" s="19">
        <f t="shared" ref="I70" si="32">SUM(I63:I69)</f>
        <v>55.2</v>
      </c>
      <c r="J70" s="19">
        <f t="shared" ref="J70:L70" si="33">SUM(J63:J69)</f>
        <v>617</v>
      </c>
      <c r="K70" s="25"/>
      <c r="L70" s="19">
        <f t="shared" si="33"/>
        <v>0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27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28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29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30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31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32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3" t="s">
        <v>4</v>
      </c>
      <c r="D81" s="54"/>
      <c r="E81" s="31"/>
      <c r="F81" s="32">
        <f>F70+F80</f>
        <v>500</v>
      </c>
      <c r="G81" s="32">
        <f t="shared" ref="G81" si="38">G70+G80</f>
        <v>24</v>
      </c>
      <c r="H81" s="32">
        <f t="shared" ref="H81" si="39">H70+H80</f>
        <v>29.2</v>
      </c>
      <c r="I81" s="32">
        <f t="shared" ref="I81" si="40">I70+I80</f>
        <v>55.2</v>
      </c>
      <c r="J81" s="32">
        <f t="shared" ref="J81:L81" si="41">J70+J80</f>
        <v>617</v>
      </c>
      <c r="K81" s="32"/>
      <c r="L81" s="32">
        <f t="shared" si="41"/>
        <v>0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56</v>
      </c>
      <c r="F82" s="40">
        <v>200</v>
      </c>
      <c r="G82" s="40">
        <v>4.5</v>
      </c>
      <c r="H82" s="40">
        <v>6.2</v>
      </c>
      <c r="I82" s="40">
        <v>30.4</v>
      </c>
      <c r="J82" s="40">
        <v>198</v>
      </c>
      <c r="K82" s="41">
        <v>191</v>
      </c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 t="s">
        <v>42</v>
      </c>
      <c r="F84" s="43">
        <v>200</v>
      </c>
      <c r="G84" s="43">
        <v>0.2</v>
      </c>
      <c r="H84" s="43">
        <v>0.1</v>
      </c>
      <c r="I84" s="43">
        <v>9.3000000000000007</v>
      </c>
      <c r="J84" s="43">
        <v>38</v>
      </c>
      <c r="K84" s="44">
        <v>302</v>
      </c>
      <c r="L84" s="43"/>
    </row>
    <row r="85" spans="1:12" ht="15" x14ac:dyDescent="0.25">
      <c r="A85" s="23"/>
      <c r="B85" s="15"/>
      <c r="C85" s="11"/>
      <c r="D85" s="7" t="s">
        <v>23</v>
      </c>
      <c r="E85" s="42" t="s">
        <v>40</v>
      </c>
      <c r="F85" s="43">
        <v>30</v>
      </c>
      <c r="G85" s="43">
        <v>2</v>
      </c>
      <c r="H85" s="43">
        <v>0.2</v>
      </c>
      <c r="I85" s="43">
        <v>14</v>
      </c>
      <c r="J85" s="43">
        <v>67</v>
      </c>
      <c r="K85" s="44" t="s">
        <v>43</v>
      </c>
      <c r="L85" s="43"/>
    </row>
    <row r="86" spans="1:12" ht="15" x14ac:dyDescent="0.25">
      <c r="A86" s="23"/>
      <c r="B86" s="15"/>
      <c r="C86" s="11"/>
      <c r="D86" s="7" t="s">
        <v>24</v>
      </c>
      <c r="E86" s="42" t="s">
        <v>51</v>
      </c>
      <c r="F86" s="43">
        <v>100</v>
      </c>
      <c r="G86" s="43">
        <v>0.4</v>
      </c>
      <c r="H86" s="43">
        <v>0.4</v>
      </c>
      <c r="I86" s="43">
        <v>9.8000000000000007</v>
      </c>
      <c r="J86" s="43">
        <v>49</v>
      </c>
      <c r="K86" s="44" t="s">
        <v>43</v>
      </c>
      <c r="L86" s="43"/>
    </row>
    <row r="87" spans="1:12" ht="15" x14ac:dyDescent="0.25">
      <c r="A87" s="23"/>
      <c r="B87" s="15"/>
      <c r="C87" s="11"/>
      <c r="D87" s="6"/>
      <c r="E87" s="42" t="s">
        <v>57</v>
      </c>
      <c r="F87" s="43">
        <v>10</v>
      </c>
      <c r="G87" s="43">
        <v>0.1</v>
      </c>
      <c r="H87" s="43">
        <v>8.3000000000000007</v>
      </c>
      <c r="I87" s="43">
        <v>1.2</v>
      </c>
      <c r="J87" s="43">
        <v>75</v>
      </c>
      <c r="K87" s="44" t="s">
        <v>43</v>
      </c>
      <c r="L87" s="43"/>
    </row>
    <row r="88" spans="1:12" ht="15" x14ac:dyDescent="0.25">
      <c r="A88" s="23"/>
      <c r="B88" s="15"/>
      <c r="C88" s="11"/>
      <c r="D88" s="6"/>
      <c r="E88" s="42" t="s">
        <v>54</v>
      </c>
      <c r="F88" s="43">
        <v>10</v>
      </c>
      <c r="G88" s="43">
        <v>2.6</v>
      </c>
      <c r="H88" s="43">
        <v>2.7</v>
      </c>
      <c r="I88" s="43">
        <v>0</v>
      </c>
      <c r="J88" s="43">
        <v>35</v>
      </c>
      <c r="K88" s="44" t="s">
        <v>43</v>
      </c>
      <c r="L88" s="43"/>
    </row>
    <row r="89" spans="1:12" ht="15" x14ac:dyDescent="0.25">
      <c r="A89" s="24"/>
      <c r="B89" s="17"/>
      <c r="C89" s="8"/>
      <c r="D89" s="18" t="s">
        <v>33</v>
      </c>
      <c r="E89" s="9"/>
      <c r="F89" s="19">
        <f>SUM(F82:F88)</f>
        <v>550</v>
      </c>
      <c r="G89" s="19">
        <f t="shared" ref="G89" si="42">SUM(G82:G88)</f>
        <v>9.8000000000000007</v>
      </c>
      <c r="H89" s="19">
        <f t="shared" ref="H89" si="43">SUM(H82:H88)</f>
        <v>17.900000000000002</v>
      </c>
      <c r="I89" s="19">
        <f t="shared" ref="I89" si="44">SUM(I82:I88)</f>
        <v>64.7</v>
      </c>
      <c r="J89" s="19">
        <f t="shared" ref="J89:L89" si="45">SUM(J82:J88)</f>
        <v>462</v>
      </c>
      <c r="K89" s="25"/>
      <c r="L89" s="19">
        <f t="shared" si="45"/>
        <v>0</v>
      </c>
    </row>
    <row r="90" spans="1:12" ht="15" x14ac:dyDescent="0.25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27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28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30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31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32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33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3" t="s">
        <v>4</v>
      </c>
      <c r="D100" s="54"/>
      <c r="E100" s="31"/>
      <c r="F100" s="32">
        <f>F89+F99</f>
        <v>550</v>
      </c>
      <c r="G100" s="32">
        <f t="shared" ref="G100" si="50">G89+G99</f>
        <v>9.8000000000000007</v>
      </c>
      <c r="H100" s="32">
        <f t="shared" ref="H100" si="51">H89+H99</f>
        <v>17.900000000000002</v>
      </c>
      <c r="I100" s="32">
        <f t="shared" ref="I100" si="52">I89+I99</f>
        <v>64.7</v>
      </c>
      <c r="J100" s="32">
        <f t="shared" ref="J100:L100" si="53">J89+J99</f>
        <v>462</v>
      </c>
      <c r="K100" s="32"/>
      <c r="L100" s="32">
        <f t="shared" si="53"/>
        <v>0</v>
      </c>
    </row>
    <row r="101" spans="1:12" ht="15" x14ac:dyDescent="0.25">
      <c r="A101" s="20">
        <v>2</v>
      </c>
      <c r="B101" s="21">
        <v>1</v>
      </c>
      <c r="C101" s="22" t="s">
        <v>20</v>
      </c>
      <c r="D101" s="5" t="s">
        <v>21</v>
      </c>
      <c r="E101" s="39" t="s">
        <v>58</v>
      </c>
      <c r="F101" s="40">
        <v>200</v>
      </c>
      <c r="G101" s="40">
        <v>7.1</v>
      </c>
      <c r="H101" s="40">
        <v>4.7</v>
      </c>
      <c r="I101" s="40">
        <v>43.2</v>
      </c>
      <c r="J101" s="40">
        <v>252</v>
      </c>
      <c r="K101" s="41">
        <v>227</v>
      </c>
      <c r="L101" s="40"/>
    </row>
    <row r="102" spans="1:12" ht="15" x14ac:dyDescent="0.25">
      <c r="A102" s="23"/>
      <c r="B102" s="15"/>
      <c r="C102" s="11"/>
      <c r="D102" s="6"/>
      <c r="E102" s="42" t="s">
        <v>41</v>
      </c>
      <c r="F102" s="43">
        <v>90</v>
      </c>
      <c r="G102" s="43">
        <v>7.96</v>
      </c>
      <c r="H102" s="43">
        <v>11.21</v>
      </c>
      <c r="I102" s="43">
        <v>11.25</v>
      </c>
      <c r="J102" s="43">
        <v>150.63</v>
      </c>
      <c r="K102" s="44">
        <v>136</v>
      </c>
      <c r="L102" s="43"/>
    </row>
    <row r="103" spans="1:12" ht="15" x14ac:dyDescent="0.25">
      <c r="A103" s="23"/>
      <c r="B103" s="15"/>
      <c r="C103" s="11"/>
      <c r="D103" s="7" t="s">
        <v>22</v>
      </c>
      <c r="E103" s="42" t="s">
        <v>50</v>
      </c>
      <c r="F103" s="43">
        <v>200</v>
      </c>
      <c r="G103" s="43">
        <v>0.1</v>
      </c>
      <c r="H103" s="43">
        <v>0</v>
      </c>
      <c r="I103" s="43">
        <v>9.1</v>
      </c>
      <c r="J103" s="43">
        <v>35</v>
      </c>
      <c r="K103" s="44"/>
      <c r="L103" s="43"/>
    </row>
    <row r="104" spans="1:12" ht="15" x14ac:dyDescent="0.25">
      <c r="A104" s="23"/>
      <c r="B104" s="15"/>
      <c r="C104" s="11"/>
      <c r="D104" s="7" t="s">
        <v>23</v>
      </c>
      <c r="E104" s="42" t="s">
        <v>40</v>
      </c>
      <c r="F104" s="43">
        <v>30</v>
      </c>
      <c r="G104" s="43">
        <v>2</v>
      </c>
      <c r="H104" s="43">
        <v>0.2</v>
      </c>
      <c r="I104" s="43">
        <v>14</v>
      </c>
      <c r="J104" s="43">
        <v>67</v>
      </c>
      <c r="K104" s="44"/>
      <c r="L104" s="43"/>
    </row>
    <row r="105" spans="1:12" ht="15" x14ac:dyDescent="0.25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33</v>
      </c>
      <c r="E108" s="9"/>
      <c r="F108" s="19">
        <f>SUM(F101:F107)</f>
        <v>520</v>
      </c>
      <c r="G108" s="19">
        <f t="shared" ref="G108:J108" si="54">SUM(G101:G107)</f>
        <v>17.159999999999997</v>
      </c>
      <c r="H108" s="19">
        <f t="shared" si="54"/>
        <v>16.11</v>
      </c>
      <c r="I108" s="19">
        <f t="shared" si="54"/>
        <v>77.550000000000011</v>
      </c>
      <c r="J108" s="19">
        <f t="shared" si="54"/>
        <v>504.63</v>
      </c>
      <c r="K108" s="25"/>
      <c r="L108" s="19">
        <f t="shared" ref="L108" si="55">SUM(L101:L107)</f>
        <v>0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27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28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30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31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32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33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53" t="s">
        <v>4</v>
      </c>
      <c r="D119" s="54"/>
      <c r="E119" s="31"/>
      <c r="F119" s="32">
        <f>F108+F118</f>
        <v>520</v>
      </c>
      <c r="G119" s="32">
        <f t="shared" ref="G119" si="58">G108+G118</f>
        <v>17.159999999999997</v>
      </c>
      <c r="H119" s="32">
        <f t="shared" ref="H119" si="59">H108+H118</f>
        <v>16.11</v>
      </c>
      <c r="I119" s="32">
        <f t="shared" ref="I119" si="60">I108+I118</f>
        <v>77.550000000000011</v>
      </c>
      <c r="J119" s="32">
        <f t="shared" ref="J119:L119" si="61">J108+J118</f>
        <v>504.63</v>
      </c>
      <c r="K119" s="32"/>
      <c r="L119" s="32">
        <f t="shared" si="61"/>
        <v>0</v>
      </c>
    </row>
    <row r="120" spans="1:12" ht="15" x14ac:dyDescent="0.25">
      <c r="A120" s="14">
        <v>2</v>
      </c>
      <c r="B120" s="15">
        <v>2</v>
      </c>
      <c r="C120" s="22" t="s">
        <v>20</v>
      </c>
      <c r="D120" s="5" t="s">
        <v>21</v>
      </c>
      <c r="E120" s="39" t="s">
        <v>59</v>
      </c>
      <c r="F120" s="40">
        <v>200</v>
      </c>
      <c r="G120" s="40">
        <v>4.8</v>
      </c>
      <c r="H120" s="40">
        <v>5.0999999999999996</v>
      </c>
      <c r="I120" s="40">
        <v>48.6</v>
      </c>
      <c r="J120" s="40">
        <v>286</v>
      </c>
      <c r="K120" s="41">
        <v>187</v>
      </c>
      <c r="L120" s="40"/>
    </row>
    <row r="121" spans="1:12" ht="15" x14ac:dyDescent="0.25">
      <c r="A121" s="14"/>
      <c r="B121" s="15"/>
      <c r="C121" s="11"/>
      <c r="D121" s="6"/>
      <c r="E121" s="42" t="s">
        <v>60</v>
      </c>
      <c r="F121" s="43">
        <v>90</v>
      </c>
      <c r="G121" s="43">
        <v>5.24</v>
      </c>
      <c r="H121" s="43">
        <v>11.46</v>
      </c>
      <c r="I121" s="43">
        <v>6.62</v>
      </c>
      <c r="J121" s="43">
        <v>170</v>
      </c>
      <c r="K121" s="44">
        <v>134</v>
      </c>
      <c r="L121" s="43"/>
    </row>
    <row r="122" spans="1:12" ht="15" x14ac:dyDescent="0.25">
      <c r="A122" s="14"/>
      <c r="B122" s="15"/>
      <c r="C122" s="11"/>
      <c r="D122" s="7" t="s">
        <v>22</v>
      </c>
      <c r="E122" s="42" t="s">
        <v>61</v>
      </c>
      <c r="F122" s="43">
        <v>200</v>
      </c>
      <c r="G122" s="43">
        <v>0.2</v>
      </c>
      <c r="H122" s="43">
        <v>0</v>
      </c>
      <c r="I122" s="43">
        <v>10.199999999999999</v>
      </c>
      <c r="J122" s="43">
        <v>41</v>
      </c>
      <c r="K122" s="44">
        <v>260</v>
      </c>
      <c r="L122" s="43"/>
    </row>
    <row r="123" spans="1:12" ht="15" x14ac:dyDescent="0.25">
      <c r="A123" s="14"/>
      <c r="B123" s="15"/>
      <c r="C123" s="11"/>
      <c r="D123" s="7" t="s">
        <v>23</v>
      </c>
      <c r="E123" s="42" t="s">
        <v>62</v>
      </c>
      <c r="F123" s="43">
        <v>30</v>
      </c>
      <c r="G123" s="43">
        <v>2</v>
      </c>
      <c r="H123" s="43">
        <v>0.2</v>
      </c>
      <c r="I123" s="43">
        <v>14</v>
      </c>
      <c r="J123" s="43">
        <v>67</v>
      </c>
      <c r="K123" s="44" t="s">
        <v>43</v>
      </c>
      <c r="L123" s="43"/>
    </row>
    <row r="124" spans="1:12" ht="15" x14ac:dyDescent="0.25">
      <c r="A124" s="14"/>
      <c r="B124" s="15"/>
      <c r="C124" s="11"/>
      <c r="D124" s="7" t="s">
        <v>24</v>
      </c>
      <c r="E124" s="42" t="s">
        <v>51</v>
      </c>
      <c r="F124" s="43">
        <v>100</v>
      </c>
      <c r="G124" s="43">
        <v>0.4</v>
      </c>
      <c r="H124" s="43">
        <v>0.4</v>
      </c>
      <c r="I124" s="43">
        <v>9.8000000000000007</v>
      </c>
      <c r="J124" s="43">
        <v>49</v>
      </c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33</v>
      </c>
      <c r="E127" s="9"/>
      <c r="F127" s="19">
        <f>SUM(F120:F126)</f>
        <v>620</v>
      </c>
      <c r="G127" s="19">
        <f t="shared" ref="G127:J127" si="62">SUM(G120:G126)</f>
        <v>12.639999999999999</v>
      </c>
      <c r="H127" s="19">
        <f t="shared" si="62"/>
        <v>17.16</v>
      </c>
      <c r="I127" s="19">
        <f t="shared" si="62"/>
        <v>89.22</v>
      </c>
      <c r="J127" s="19">
        <f t="shared" si="62"/>
        <v>613</v>
      </c>
      <c r="K127" s="25"/>
      <c r="L127" s="19">
        <f t="shared" ref="L127" si="63">SUM(L120:L126)</f>
        <v>0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27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28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29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30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31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32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33</v>
      </c>
      <c r="E137" s="9"/>
      <c r="F137" s="19">
        <f>SUM(F128:F136)</f>
        <v>0</v>
      </c>
      <c r="G137" s="19">
        <f t="shared" ref="G137:J137" si="64">SUM(G128:G136)</f>
        <v>0</v>
      </c>
      <c r="H137" s="19">
        <f t="shared" si="64"/>
        <v>0</v>
      </c>
      <c r="I137" s="19">
        <f t="shared" si="64"/>
        <v>0</v>
      </c>
      <c r="J137" s="19">
        <f t="shared" si="64"/>
        <v>0</v>
      </c>
      <c r="K137" s="25"/>
      <c r="L137" s="19">
        <f t="shared" ref="L137" si="65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53" t="s">
        <v>4</v>
      </c>
      <c r="D138" s="54"/>
      <c r="E138" s="31"/>
      <c r="F138" s="32">
        <f>F127+F137</f>
        <v>620</v>
      </c>
      <c r="G138" s="32">
        <f t="shared" ref="G138" si="66">G127+G137</f>
        <v>12.639999999999999</v>
      </c>
      <c r="H138" s="32">
        <f t="shared" ref="H138" si="67">H127+H137</f>
        <v>17.16</v>
      </c>
      <c r="I138" s="32">
        <f t="shared" ref="I138" si="68">I127+I137</f>
        <v>89.22</v>
      </c>
      <c r="J138" s="32">
        <f t="shared" ref="J138:L138" si="69">J127+J137</f>
        <v>613</v>
      </c>
      <c r="K138" s="32"/>
      <c r="L138" s="32">
        <f t="shared" si="69"/>
        <v>0</v>
      </c>
    </row>
    <row r="139" spans="1:12" ht="15" x14ac:dyDescent="0.25">
      <c r="A139" s="20">
        <v>2</v>
      </c>
      <c r="B139" s="21">
        <v>3</v>
      </c>
      <c r="C139" s="22" t="s">
        <v>20</v>
      </c>
      <c r="D139" s="5" t="s">
        <v>21</v>
      </c>
      <c r="E139" s="39" t="s">
        <v>52</v>
      </c>
      <c r="F139" s="40">
        <v>200</v>
      </c>
      <c r="G139" s="40">
        <v>18.2</v>
      </c>
      <c r="H139" s="40">
        <v>32.200000000000003</v>
      </c>
      <c r="I139" s="40">
        <v>20</v>
      </c>
      <c r="J139" s="40">
        <v>417</v>
      </c>
      <c r="K139" s="41">
        <v>138</v>
      </c>
      <c r="L139" s="40"/>
    </row>
    <row r="140" spans="1:12" ht="15" x14ac:dyDescent="0.25">
      <c r="A140" s="23"/>
      <c r="B140" s="15"/>
      <c r="C140" s="11"/>
      <c r="D140" s="6"/>
      <c r="E140" s="42" t="s">
        <v>63</v>
      </c>
      <c r="F140" s="43">
        <v>60</v>
      </c>
      <c r="G140" s="43">
        <v>1.5</v>
      </c>
      <c r="H140" s="43">
        <v>3.5</v>
      </c>
      <c r="I140" s="43">
        <v>7.2</v>
      </c>
      <c r="J140" s="43">
        <v>69</v>
      </c>
      <c r="K140" s="44">
        <v>6</v>
      </c>
      <c r="L140" s="43"/>
    </row>
    <row r="141" spans="1:12" ht="15" x14ac:dyDescent="0.25">
      <c r="A141" s="23"/>
      <c r="B141" s="15"/>
      <c r="C141" s="11"/>
      <c r="D141" s="7" t="s">
        <v>22</v>
      </c>
      <c r="E141" s="42" t="s">
        <v>61</v>
      </c>
      <c r="F141" s="43">
        <v>200</v>
      </c>
      <c r="G141" s="43">
        <v>0.2</v>
      </c>
      <c r="H141" s="43">
        <v>0</v>
      </c>
      <c r="I141" s="43">
        <v>10.199999999999999</v>
      </c>
      <c r="J141" s="43">
        <v>41</v>
      </c>
      <c r="K141" s="44">
        <v>260</v>
      </c>
      <c r="L141" s="43"/>
    </row>
    <row r="142" spans="1:12" ht="15.75" customHeight="1" x14ac:dyDescent="0.25">
      <c r="A142" s="23"/>
      <c r="B142" s="15"/>
      <c r="C142" s="11"/>
      <c r="D142" s="7" t="s">
        <v>23</v>
      </c>
      <c r="E142" s="42" t="s">
        <v>62</v>
      </c>
      <c r="F142" s="43">
        <v>30</v>
      </c>
      <c r="G142" s="43">
        <v>2</v>
      </c>
      <c r="H142" s="43">
        <v>0.2</v>
      </c>
      <c r="I142" s="43">
        <v>14</v>
      </c>
      <c r="J142" s="43">
        <v>67</v>
      </c>
      <c r="K142" s="44"/>
      <c r="L142" s="43"/>
    </row>
    <row r="143" spans="1:12" ht="15" x14ac:dyDescent="0.25">
      <c r="A143" s="23"/>
      <c r="B143" s="15"/>
      <c r="C143" s="11"/>
      <c r="D143" s="7" t="s">
        <v>24</v>
      </c>
      <c r="E143" s="42" t="s">
        <v>51</v>
      </c>
      <c r="F143" s="43">
        <v>100</v>
      </c>
      <c r="G143" s="43">
        <v>0.4</v>
      </c>
      <c r="H143" s="43">
        <v>0.4</v>
      </c>
      <c r="I143" s="43">
        <v>9.8000000000000007</v>
      </c>
      <c r="J143" s="43">
        <v>49</v>
      </c>
      <c r="K143" s="44"/>
      <c r="L143" s="43"/>
    </row>
    <row r="144" spans="1:12" ht="15" x14ac:dyDescent="0.25">
      <c r="A144" s="23"/>
      <c r="B144" s="15"/>
      <c r="C144" s="11"/>
      <c r="D144" s="6"/>
      <c r="E144" s="42" t="s">
        <v>54</v>
      </c>
      <c r="F144" s="43">
        <v>10</v>
      </c>
      <c r="G144" s="43">
        <v>2.6</v>
      </c>
      <c r="H144" s="43">
        <v>2.7</v>
      </c>
      <c r="I144" s="43">
        <v>0</v>
      </c>
      <c r="J144" s="43">
        <v>35</v>
      </c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33</v>
      </c>
      <c r="E146" s="9"/>
      <c r="F146" s="19">
        <f>SUM(F139:F145)</f>
        <v>600</v>
      </c>
      <c r="G146" s="19">
        <f t="shared" ref="G146:J146" si="70">SUM(G139:G145)</f>
        <v>24.9</v>
      </c>
      <c r="H146" s="19">
        <f t="shared" si="70"/>
        <v>39.000000000000007</v>
      </c>
      <c r="I146" s="19">
        <f t="shared" si="70"/>
        <v>61.2</v>
      </c>
      <c r="J146" s="19">
        <f t="shared" si="70"/>
        <v>678</v>
      </c>
      <c r="K146" s="25"/>
      <c r="L146" s="19">
        <f t="shared" ref="L146" si="71">SUM(L139:L145)</f>
        <v>0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27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28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29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30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31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32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33</v>
      </c>
      <c r="E156" s="9"/>
      <c r="F156" s="19">
        <f>SUM(F147:F155)</f>
        <v>0</v>
      </c>
      <c r="G156" s="19">
        <f t="shared" ref="G156:J156" si="72">SUM(G147:G155)</f>
        <v>0</v>
      </c>
      <c r="H156" s="19">
        <f t="shared" si="72"/>
        <v>0</v>
      </c>
      <c r="I156" s="19">
        <f t="shared" si="72"/>
        <v>0</v>
      </c>
      <c r="J156" s="19">
        <f t="shared" si="72"/>
        <v>0</v>
      </c>
      <c r="K156" s="25"/>
      <c r="L156" s="19">
        <f t="shared" ref="L156" si="73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53" t="s">
        <v>4</v>
      </c>
      <c r="D157" s="54"/>
      <c r="E157" s="31"/>
      <c r="F157" s="32">
        <f>F146+F156</f>
        <v>600</v>
      </c>
      <c r="G157" s="32">
        <f t="shared" ref="G157" si="74">G146+G156</f>
        <v>24.9</v>
      </c>
      <c r="H157" s="32">
        <f t="shared" ref="H157" si="75">H146+H156</f>
        <v>39.000000000000007</v>
      </c>
      <c r="I157" s="32">
        <f t="shared" ref="I157" si="76">I146+I156</f>
        <v>61.2</v>
      </c>
      <c r="J157" s="32">
        <f t="shared" ref="J157:L157" si="77">J146+J156</f>
        <v>678</v>
      </c>
      <c r="K157" s="32"/>
      <c r="L157" s="32">
        <f t="shared" si="77"/>
        <v>0</v>
      </c>
    </row>
    <row r="158" spans="1:12" ht="15" x14ac:dyDescent="0.25">
      <c r="A158" s="20">
        <v>2</v>
      </c>
      <c r="B158" s="21">
        <v>4</v>
      </c>
      <c r="C158" s="22" t="s">
        <v>20</v>
      </c>
      <c r="D158" s="5" t="s">
        <v>21</v>
      </c>
      <c r="E158" s="39" t="s">
        <v>64</v>
      </c>
      <c r="F158" s="40">
        <v>150</v>
      </c>
      <c r="G158" s="40">
        <v>7.1</v>
      </c>
      <c r="H158" s="40">
        <v>4.7</v>
      </c>
      <c r="I158" s="40">
        <v>43.2</v>
      </c>
      <c r="J158" s="40">
        <v>252</v>
      </c>
      <c r="K158" s="41" t="s">
        <v>65</v>
      </c>
      <c r="L158" s="40"/>
    </row>
    <row r="159" spans="1:12" ht="15" x14ac:dyDescent="0.25">
      <c r="A159" s="23"/>
      <c r="B159" s="15"/>
      <c r="C159" s="11"/>
      <c r="D159" s="6"/>
      <c r="E159" s="42" t="s">
        <v>66</v>
      </c>
      <c r="F159" s="43">
        <v>90</v>
      </c>
      <c r="G159" s="43">
        <v>10.5</v>
      </c>
      <c r="H159" s="43">
        <v>10.1</v>
      </c>
      <c r="I159" s="43">
        <v>2</v>
      </c>
      <c r="J159" s="43">
        <v>141</v>
      </c>
      <c r="K159" s="52">
        <v>45902</v>
      </c>
      <c r="L159" s="43"/>
    </row>
    <row r="160" spans="1:12" ht="15" x14ac:dyDescent="0.25">
      <c r="A160" s="23"/>
      <c r="B160" s="15"/>
      <c r="C160" s="11"/>
      <c r="D160" s="7" t="s">
        <v>22</v>
      </c>
      <c r="E160" s="42" t="s">
        <v>67</v>
      </c>
      <c r="F160" s="43">
        <v>200</v>
      </c>
      <c r="G160" s="43">
        <v>1.4</v>
      </c>
      <c r="H160" s="43">
        <v>1.4</v>
      </c>
      <c r="I160" s="43">
        <v>6.5</v>
      </c>
      <c r="J160" s="43">
        <v>43</v>
      </c>
      <c r="K160" s="44" t="s">
        <v>68</v>
      </c>
      <c r="L160" s="43"/>
    </row>
    <row r="161" spans="1:12" ht="15" x14ac:dyDescent="0.25">
      <c r="A161" s="23"/>
      <c r="B161" s="15"/>
      <c r="C161" s="11"/>
      <c r="D161" s="7" t="s">
        <v>23</v>
      </c>
      <c r="E161" s="42" t="s">
        <v>40</v>
      </c>
      <c r="F161" s="43">
        <v>30</v>
      </c>
      <c r="G161" s="43">
        <v>2</v>
      </c>
      <c r="H161" s="43">
        <v>0.2</v>
      </c>
      <c r="I161" s="43">
        <v>14</v>
      </c>
      <c r="J161" s="43">
        <v>67</v>
      </c>
      <c r="K161" s="44" t="s">
        <v>43</v>
      </c>
      <c r="L161" s="43"/>
    </row>
    <row r="162" spans="1:12" ht="15" x14ac:dyDescent="0.25">
      <c r="A162" s="23"/>
      <c r="B162" s="15"/>
      <c r="C162" s="11"/>
      <c r="D162" s="7" t="s">
        <v>24</v>
      </c>
      <c r="E162" s="42" t="s">
        <v>51</v>
      </c>
      <c r="F162" s="43">
        <v>100</v>
      </c>
      <c r="G162" s="43">
        <v>0.4</v>
      </c>
      <c r="H162" s="43">
        <v>0.4</v>
      </c>
      <c r="I162" s="43">
        <v>9.8000000000000007</v>
      </c>
      <c r="J162" s="43">
        <v>40</v>
      </c>
      <c r="K162" s="44" t="s">
        <v>43</v>
      </c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33</v>
      </c>
      <c r="E165" s="9"/>
      <c r="F165" s="19">
        <f>SUM(F158:F164)</f>
        <v>570</v>
      </c>
      <c r="G165" s="19">
        <f t="shared" ref="G165:J165" si="78">SUM(G158:G164)</f>
        <v>21.4</v>
      </c>
      <c r="H165" s="19">
        <f t="shared" si="78"/>
        <v>16.799999999999997</v>
      </c>
      <c r="I165" s="19">
        <f t="shared" si="78"/>
        <v>75.5</v>
      </c>
      <c r="J165" s="19">
        <f t="shared" si="78"/>
        <v>543</v>
      </c>
      <c r="K165" s="25"/>
      <c r="L165" s="19">
        <f t="shared" ref="L165" si="79">SUM(L158:L164)</f>
        <v>0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27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28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29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30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31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32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33</v>
      </c>
      <c r="E175" s="9"/>
      <c r="F175" s="19">
        <f>SUM(F166:F174)</f>
        <v>0</v>
      </c>
      <c r="G175" s="19">
        <f t="shared" ref="G175:J175" si="80">SUM(G166:G174)</f>
        <v>0</v>
      </c>
      <c r="H175" s="19">
        <f t="shared" si="80"/>
        <v>0</v>
      </c>
      <c r="I175" s="19">
        <f t="shared" si="80"/>
        <v>0</v>
      </c>
      <c r="J175" s="19">
        <f t="shared" si="80"/>
        <v>0</v>
      </c>
      <c r="K175" s="25"/>
      <c r="L175" s="19">
        <f t="shared" ref="L175" si="81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53" t="s">
        <v>4</v>
      </c>
      <c r="D176" s="54"/>
      <c r="E176" s="31"/>
      <c r="F176" s="32">
        <f>F165+F175</f>
        <v>570</v>
      </c>
      <c r="G176" s="32">
        <f t="shared" ref="G176" si="82">G165+G175</f>
        <v>21.4</v>
      </c>
      <c r="H176" s="32">
        <f t="shared" ref="H176" si="83">H165+H175</f>
        <v>16.799999999999997</v>
      </c>
      <c r="I176" s="32">
        <f t="shared" ref="I176" si="84">I165+I175</f>
        <v>75.5</v>
      </c>
      <c r="J176" s="32">
        <f t="shared" ref="J176:L176" si="85">J165+J175</f>
        <v>543</v>
      </c>
      <c r="K176" s="32"/>
      <c r="L176" s="32">
        <f t="shared" si="85"/>
        <v>0</v>
      </c>
    </row>
    <row r="177" spans="1:12" ht="15" x14ac:dyDescent="0.25">
      <c r="A177" s="20">
        <v>2</v>
      </c>
      <c r="B177" s="21">
        <v>5</v>
      </c>
      <c r="C177" s="22" t="s">
        <v>20</v>
      </c>
      <c r="D177" s="5" t="s">
        <v>21</v>
      </c>
      <c r="E177" s="39" t="s">
        <v>69</v>
      </c>
      <c r="F177" s="40">
        <v>180</v>
      </c>
      <c r="G177" s="40">
        <v>4.0999999999999996</v>
      </c>
      <c r="H177" s="40">
        <v>7.01</v>
      </c>
      <c r="I177" s="40">
        <v>30</v>
      </c>
      <c r="J177" s="40">
        <v>210</v>
      </c>
      <c r="K177" s="51">
        <v>45719</v>
      </c>
      <c r="L177" s="40"/>
    </row>
    <row r="178" spans="1:12" ht="15" x14ac:dyDescent="0.25">
      <c r="A178" s="23"/>
      <c r="B178" s="15"/>
      <c r="C178" s="11"/>
      <c r="D178" s="6"/>
      <c r="E178" s="42" t="s">
        <v>41</v>
      </c>
      <c r="F178" s="43">
        <v>90</v>
      </c>
      <c r="G178" s="43">
        <v>7.96</v>
      </c>
      <c r="H178" s="43">
        <v>11.21</v>
      </c>
      <c r="I178" s="43">
        <v>11.25</v>
      </c>
      <c r="J178" s="43">
        <v>150.63</v>
      </c>
      <c r="K178" s="44">
        <v>136</v>
      </c>
      <c r="L178" s="43"/>
    </row>
    <row r="179" spans="1:12" ht="15" x14ac:dyDescent="0.25">
      <c r="A179" s="23"/>
      <c r="B179" s="15"/>
      <c r="C179" s="11"/>
      <c r="D179" s="7" t="s">
        <v>22</v>
      </c>
      <c r="E179" s="42" t="s">
        <v>50</v>
      </c>
      <c r="F179" s="43">
        <v>200</v>
      </c>
      <c r="G179" s="43">
        <v>0.2</v>
      </c>
      <c r="H179" s="43">
        <v>0</v>
      </c>
      <c r="I179" s="43">
        <v>9.1</v>
      </c>
      <c r="J179" s="43">
        <v>36</v>
      </c>
      <c r="K179" s="44">
        <v>300</v>
      </c>
      <c r="L179" s="43"/>
    </row>
    <row r="180" spans="1:12" ht="15" x14ac:dyDescent="0.25">
      <c r="A180" s="23"/>
      <c r="B180" s="15"/>
      <c r="C180" s="11"/>
      <c r="D180" s="7" t="s">
        <v>23</v>
      </c>
      <c r="E180" s="42" t="s">
        <v>40</v>
      </c>
      <c r="F180" s="43">
        <v>30</v>
      </c>
      <c r="G180" s="43">
        <v>2</v>
      </c>
      <c r="H180" s="43">
        <v>0.2</v>
      </c>
      <c r="I180" s="43">
        <v>14</v>
      </c>
      <c r="J180" s="43">
        <v>67</v>
      </c>
      <c r="K180" s="44" t="s">
        <v>43</v>
      </c>
      <c r="L180" s="43"/>
    </row>
    <row r="181" spans="1:12" ht="15" x14ac:dyDescent="0.25">
      <c r="A181" s="23"/>
      <c r="B181" s="15"/>
      <c r="C181" s="11"/>
      <c r="D181" s="7" t="s">
        <v>24</v>
      </c>
      <c r="E181" s="42" t="s">
        <v>51</v>
      </c>
      <c r="F181" s="43">
        <v>100</v>
      </c>
      <c r="G181" s="43">
        <v>0.4</v>
      </c>
      <c r="H181" s="43">
        <v>0.4</v>
      </c>
      <c r="I181" s="43">
        <v>9.8000000000000007</v>
      </c>
      <c r="J181" s="43">
        <v>49</v>
      </c>
      <c r="K181" s="44" t="s">
        <v>43</v>
      </c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33</v>
      </c>
      <c r="E184" s="9"/>
      <c r="F184" s="19">
        <f>SUM(F177:F183)</f>
        <v>600</v>
      </c>
      <c r="G184" s="19">
        <f t="shared" ref="G184:J184" si="86">SUM(G177:G183)</f>
        <v>14.659999999999998</v>
      </c>
      <c r="H184" s="19">
        <f t="shared" si="86"/>
        <v>18.819999999999997</v>
      </c>
      <c r="I184" s="19">
        <f t="shared" si="86"/>
        <v>74.149999999999991</v>
      </c>
      <c r="J184" s="19">
        <f t="shared" si="86"/>
        <v>512.63</v>
      </c>
      <c r="K184" s="25"/>
      <c r="L184" s="19">
        <f t="shared" ref="L184" si="87">SUM(L177:L183)</f>
        <v>0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27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28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30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31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32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33</v>
      </c>
      <c r="E194" s="9"/>
      <c r="F194" s="19">
        <f>SUM(F185:F193)</f>
        <v>0</v>
      </c>
      <c r="G194" s="19">
        <f t="shared" ref="G194:J194" si="88">SUM(G185:G193)</f>
        <v>0</v>
      </c>
      <c r="H194" s="19">
        <f t="shared" si="88"/>
        <v>0</v>
      </c>
      <c r="I194" s="19">
        <f t="shared" si="88"/>
        <v>0</v>
      </c>
      <c r="J194" s="19">
        <f t="shared" si="88"/>
        <v>0</v>
      </c>
      <c r="K194" s="25"/>
      <c r="L194" s="19">
        <f t="shared" ref="L194" si="89">SUM(L185:L193)</f>
        <v>0</v>
      </c>
    </row>
    <row r="195" spans="1:12" ht="15.75" thickBot="1" x14ac:dyDescent="0.25">
      <c r="A195" s="29">
        <f>A177</f>
        <v>2</v>
      </c>
      <c r="B195" s="30">
        <f>B177</f>
        <v>5</v>
      </c>
      <c r="C195" s="53" t="s">
        <v>4</v>
      </c>
      <c r="D195" s="54"/>
      <c r="E195" s="31"/>
      <c r="F195" s="32">
        <f>F184+F194</f>
        <v>600</v>
      </c>
      <c r="G195" s="32">
        <f t="shared" ref="G195" si="90">G184+G194</f>
        <v>14.659999999999998</v>
      </c>
      <c r="H195" s="32">
        <f t="shared" ref="H195" si="91">H184+H194</f>
        <v>18.819999999999997</v>
      </c>
      <c r="I195" s="32">
        <f t="shared" ref="I195" si="92">I184+I194</f>
        <v>74.149999999999991</v>
      </c>
      <c r="J195" s="32">
        <f t="shared" ref="J195:L195" si="93">J184+J194</f>
        <v>512.63</v>
      </c>
      <c r="K195" s="32"/>
      <c r="L195" s="32">
        <f t="shared" si="93"/>
        <v>0</v>
      </c>
    </row>
    <row r="196" spans="1:12" ht="13.5" thickBot="1" x14ac:dyDescent="0.25">
      <c r="A196" s="27"/>
      <c r="B196" s="28"/>
      <c r="C196" s="55" t="s">
        <v>5</v>
      </c>
      <c r="D196" s="55"/>
      <c r="E196" s="55"/>
      <c r="F196" s="34">
        <f>(F24+F43+F62+F81+F100+F119+F138+F157+F176+F195)/(IF(F24=0,0,1)+IF(F43=0,0,1)+IF(F62=0,0,1)+IF(F81=0,0,1)+IF(F100=0,0,1)+IF(F119=0,0,1)+IF(F138=0,0,1)+IF(F157=0,0,1)+IF(F176=0,0,1)+IF(F195=0,0,1))</f>
        <v>558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18.029</v>
      </c>
      <c r="H196" s="34">
        <f t="shared" si="94"/>
        <v>21.167999999999999</v>
      </c>
      <c r="I196" s="34">
        <f t="shared" si="94"/>
        <v>71.712999999999994</v>
      </c>
      <c r="J196" s="34">
        <f t="shared" si="94"/>
        <v>551.43700000000001</v>
      </c>
      <c r="K196" s="34"/>
      <c r="L196" s="34" t="e">
        <f t="shared" ref="L196" si="95">(L24+L43+L62+L81+L100+L119+L138+L157+L176+L195)/(IF(L24=0,0,1)+IF(L43=0,0,1)+IF(L62=0,0,1)+IF(L81=0,0,1)+IF(L100=0,0,1)+IF(L119=0,0,1)+IF(L138=0,0,1)+IF(L157=0,0,1)+IF(L176=0,0,1)+IF(L195=0,0,1))</f>
        <v>#DIV/0!</v>
      </c>
    </row>
  </sheetData>
  <sheetProtection sheet="1" objects="1" scenarios="1"/>
  <mergeCells count="14">
    <mergeCell ref="C1:E1"/>
    <mergeCell ref="H1:K1"/>
    <mergeCell ref="H2:K2"/>
    <mergeCell ref="C43:D43"/>
    <mergeCell ref="C62:D62"/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</mergeCells>
  <pageMargins left="0.25" right="0.25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2025-09-02T06:31:00Z</cp:lastPrinted>
  <dcterms:created xsi:type="dcterms:W3CDTF">2022-05-16T14:23:56Z</dcterms:created>
  <dcterms:modified xsi:type="dcterms:W3CDTF">2025-09-02T06:31:18Z</dcterms:modified>
</cp:coreProperties>
</file>